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206" i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66" i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46" i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26" i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106" i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86" i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46" i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L207" i="1" l="1"/>
  <c r="F207" i="1"/>
</calcChain>
</file>

<file path=xl/sharedStrings.xml><?xml version="1.0" encoding="utf-8"?>
<sst xmlns="http://schemas.openxmlformats.org/spreadsheetml/2006/main" count="262" uniqueCount="87">
  <si>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</si>
  <si>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</si>
  <si>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</si>
  <si>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</si>
  <si>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</si>
  <si>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</si>
  <si>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</si>
  <si>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</si>
  <si>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</si>
  <si>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</si>
  <si>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</si>
  <si>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</si>
  <si>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</si>
  <si>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</si>
  <si>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</si>
  <si>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</si>
  <si>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</si>
  <si>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</si>
  <si>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</si>
  <si>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</si>
  <si>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</si>
  <si>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</si>
  <si>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</si>
  <si>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</si>
  <si>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</si>
  <si>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</si>
  <si>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</si>
  <si>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</si>
  <si>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</si>
  <si>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</si>
  <si>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</si>
  <si>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</si>
  <si>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</si>
  <si>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</si>
  <si>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</si>
  <si>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</si>
  <si>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</si>
  <si>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</si>
  <si>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</si>
  <si>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Сок натуральный</t>
  </si>
  <si>
    <t>хол.напиток</t>
  </si>
  <si>
    <t>йогурт порционный</t>
  </si>
  <si>
    <t>яблоко</t>
  </si>
  <si>
    <t>банан</t>
  </si>
  <si>
    <t>апельсин</t>
  </si>
  <si>
    <t>МБОУ урожайненская СОШ</t>
  </si>
  <si>
    <t>ИО директора</t>
  </si>
  <si>
    <t>Ойнина Н.Н.</t>
  </si>
  <si>
    <t>борщ со св. капустой</t>
  </si>
  <si>
    <t>напиток кофейный</t>
  </si>
  <si>
    <t>пшеничный</t>
  </si>
  <si>
    <t>480(2)</t>
  </si>
  <si>
    <t>сыр российский порционный</t>
  </si>
  <si>
    <t>масло сливочное порционное</t>
  </si>
  <si>
    <t>суп-лапша с курицей</t>
  </si>
  <si>
    <t>напиток яблочно-лимонный</t>
  </si>
  <si>
    <t>13(2)</t>
  </si>
  <si>
    <t>каша рисовая молочная</t>
  </si>
  <si>
    <t>Напиток  из с/м ягод</t>
  </si>
  <si>
    <t>фрукт</t>
  </si>
  <si>
    <t>груша</t>
  </si>
  <si>
    <t>голубцы в капустном листе</t>
  </si>
  <si>
    <t>пюре картофельное</t>
  </si>
  <si>
    <t>сок фруктовый натуральный</t>
  </si>
  <si>
    <t>к\м продукт "Снежок"</t>
  </si>
  <si>
    <t>ттк4223</t>
  </si>
  <si>
    <t>биточек с томатным соусом</t>
  </si>
  <si>
    <t>макароны отварные</t>
  </si>
  <si>
    <t>20291)</t>
  </si>
  <si>
    <t>чай с сахаром витаминизированный</t>
  </si>
  <si>
    <t>нарезка из св. помидор</t>
  </si>
  <si>
    <t>70(2)</t>
  </si>
  <si>
    <t>суп гороховый с мясом</t>
  </si>
  <si>
    <t>напиток из шиповника</t>
  </si>
  <si>
    <t>каша овсяная Геркулес</t>
  </si>
  <si>
    <t>174(1)</t>
  </si>
  <si>
    <t>какао</t>
  </si>
  <si>
    <t>суп фасолевый со сметаной</t>
  </si>
  <si>
    <t>чай с лимоном</t>
  </si>
  <si>
    <t>55(2)</t>
  </si>
  <si>
    <t>котлета рубленая мясная с соусом</t>
  </si>
  <si>
    <t>рис отварной</t>
  </si>
  <si>
    <t>компот ипз с/ф</t>
  </si>
  <si>
    <t>нарезка из отварной свеклы</t>
  </si>
  <si>
    <t>нарезка из св. огурца</t>
  </si>
  <si>
    <t>каша гречневая рассыпчатая</t>
  </si>
  <si>
    <t>котлета куриная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</si>
</sst>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  <charset val="204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0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1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2" fontId="12" fillId="4" borderId="1" xfId="1" applyNumberFormat="1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14" fillId="4" borderId="1" xfId="1" applyFont="1" applyFill="1" applyBorder="1" applyAlignment="1" applyProtection="1">
      <alignment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4" fillId="4" borderId="2" xfId="1" applyFont="1" applyFill="1" applyBorder="1" applyAlignment="1" applyProtection="1">
      <alignment wrapText="1"/>
      <protection locked="0"/>
    </xf>
    <xf numFmtId="0" fontId="14" fillId="4" borderId="2" xfId="1" applyFont="1" applyFill="1" applyBorder="1" applyProtection="1">
      <protection locked="0"/>
    </xf>
    <xf numFmtId="0" fontId="14" fillId="4" borderId="3" xfId="1" applyFont="1" applyFill="1" applyBorder="1" applyAlignment="1" applyProtection="1">
      <alignment wrapText="1"/>
      <protection locked="0"/>
    </xf>
    <xf numFmtId="0" fontId="16" fillId="0" borderId="1" xfId="0" applyFont="1" applyBorder="1"/>
    <xf numFmtId="0" fontId="16" fillId="2" borderId="2" xfId="0" applyFont="1" applyFill="1" applyBorder="1" applyProtection="1">
      <protection locked="0"/>
    </xf>
    <xf numFmtId="0" fontId="16" fillId="0" borderId="2" xfId="0" applyFont="1" applyBorder="1"/>
    <xf numFmtId="0" fontId="16" fillId="4" borderId="3" xfId="0" applyFont="1" applyFill="1" applyBorder="1" applyAlignment="1" applyProtection="1">
      <alignment wrapText="1"/>
      <protection locked="0"/>
    </xf>
    <xf numFmtId="0" fontId="16" fillId="4" borderId="2" xfId="0" applyFont="1" applyFill="1" applyBorder="1" applyProtection="1">
      <protection locked="0"/>
    </xf>
    <xf numFmtId="0" fontId="16" fillId="0" borderId="14" xfId="0" applyFont="1" applyBorder="1"/>
    <xf numFmtId="0" fontId="15" fillId="2" borderId="1" xfId="0" applyFont="1" applyFill="1" applyBorder="1" applyAlignment="1" applyProtection="1">
      <alignment horizontal="center" vertical="top" wrapText="1"/>
      <protection locked="0"/>
    </xf>
    <xf numFmtId="1" fontId="14" fillId="4" borderId="1" xfId="1" applyNumberFormat="1" applyFont="1" applyFill="1" applyBorder="1" applyProtection="1">
      <protection locked="0"/>
    </xf>
    <xf numFmtId="1" fontId="14" fillId="4" borderId="15" xfId="1" applyNumberFormat="1" applyFont="1" applyFill="1" applyBorder="1" applyProtection="1">
      <protection locked="0"/>
    </xf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16" fillId="0" borderId="6" xfId="0" applyFont="1" applyBorder="1"/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1" fontId="14" fillId="4" borderId="2" xfId="1" applyNumberFormat="1" applyFont="1" applyFill="1" applyBorder="1" applyProtection="1">
      <protection locked="0"/>
    </xf>
    <xf numFmtId="1" fontId="14" fillId="4" borderId="17" xfId="1" applyNumberFormat="1" applyFont="1" applyFill="1" applyBorder="1" applyProtection="1">
      <protection locked="0"/>
    </xf>
    <xf numFmtId="0" fontId="14" fillId="4" borderId="1" xfId="1" applyFont="1" applyFill="1" applyBorder="1" applyProtection="1">
      <protection locked="0"/>
    </xf>
    <xf numFmtId="1" fontId="14" fillId="4" borderId="3" xfId="1" applyNumberFormat="1" applyFont="1" applyFill="1" applyBorder="1" applyProtection="1">
      <protection locked="0"/>
    </xf>
    <xf numFmtId="1" fontId="14" fillId="4" borderId="23" xfId="1" applyNumberFormat="1" applyFont="1" applyFill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S33" sqref="S3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8" t="s">
        <v>45</v>
      </c>
      <c r="D1" s="79"/>
      <c r="E1" s="79"/>
      <c r="F1" s="12" t="s">
        <v>16</v>
      </c>
      <c r="G1" s="2" t="s">
        <v>17</v>
      </c>
      <c r="H1" s="80" t="s">
        <v>46</v>
      </c>
      <c r="I1" s="80"/>
      <c r="J1" s="80"/>
      <c r="K1" s="80"/>
    </row>
    <row r="2" spans="1:12" ht="18" x14ac:dyDescent="0.2">
      <c r="A2" s="35" t="s">
        <v>6</v>
      </c>
      <c r="C2" s="2"/>
      <c r="G2" s="2" t="s">
        <v>18</v>
      </c>
      <c r="H2" s="80" t="s">
        <v>47</v>
      </c>
      <c r="I2" s="80"/>
      <c r="J2" s="80"/>
      <c r="K2" s="8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85</v>
      </c>
      <c r="F6" s="50">
        <v>150</v>
      </c>
      <c r="G6" s="50">
        <v>3</v>
      </c>
      <c r="H6" s="50">
        <v>5</v>
      </c>
      <c r="I6" s="51">
        <v>35</v>
      </c>
      <c r="J6" s="50">
        <v>223</v>
      </c>
      <c r="K6" s="48">
        <v>4</v>
      </c>
      <c r="L6" s="52"/>
    </row>
    <row r="7" spans="1:12" ht="15" x14ac:dyDescent="0.25">
      <c r="A7" s="23"/>
      <c r="B7" s="15"/>
      <c r="C7" s="11"/>
      <c r="D7" s="6"/>
      <c r="E7" s="40" t="s">
        <v>86</v>
      </c>
      <c r="F7" s="41">
        <v>150</v>
      </c>
      <c r="G7" s="41"/>
      <c r="H7" s="41"/>
      <c r="I7" s="41"/>
      <c r="J7" s="41">
        <v>48</v>
      </c>
      <c r="K7" s="42"/>
      <c r="L7" s="41"/>
    </row>
    <row r="8" spans="1:12" ht="15" x14ac:dyDescent="0.25">
      <c r="A8" s="23"/>
      <c r="B8" s="15"/>
      <c r="C8" s="11"/>
      <c r="D8" s="7" t="s">
        <v>40</v>
      </c>
      <c r="E8" s="53" t="s">
        <v>39</v>
      </c>
      <c r="F8" s="54">
        <v>200</v>
      </c>
      <c r="G8" s="41">
        <v>0</v>
      </c>
      <c r="H8" s="41">
        <v>0</v>
      </c>
      <c r="I8" s="55">
        <v>27</v>
      </c>
      <c r="J8" s="54">
        <v>112</v>
      </c>
      <c r="K8" s="42"/>
      <c r="L8" s="56"/>
    </row>
    <row r="9" spans="1:12" ht="15" x14ac:dyDescent="0.25">
      <c r="A9" s="23"/>
      <c r="B9" s="15"/>
      <c r="C9" s="11"/>
      <c r="D9" s="7" t="s">
        <v>23</v>
      </c>
      <c r="E9" s="53" t="s">
        <v>50</v>
      </c>
      <c r="F9" s="41">
        <v>40</v>
      </c>
      <c r="G9" s="41">
        <v>2</v>
      </c>
      <c r="H9" s="41">
        <v>0</v>
      </c>
      <c r="I9" s="41">
        <v>15</v>
      </c>
      <c r="J9" s="41">
        <v>71</v>
      </c>
      <c r="K9" s="42" t="s">
        <v>51</v>
      </c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7" t="s">
        <v>26</v>
      </c>
      <c r="E11" s="57" t="s">
        <v>84</v>
      </c>
      <c r="F11" s="41">
        <v>100</v>
      </c>
      <c r="G11" s="41">
        <v>5</v>
      </c>
      <c r="H11" s="41">
        <v>8</v>
      </c>
      <c r="I11" s="41">
        <v>3</v>
      </c>
      <c r="J11" s="41">
        <v>100</v>
      </c>
      <c r="K11" s="42">
        <v>23.1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640</v>
      </c>
      <c r="G15" s="19">
        <f t="shared" ref="G15:J15" si="0">SUM(G6:G14)</f>
        <v>10</v>
      </c>
      <c r="H15" s="19">
        <f t="shared" si="0"/>
        <v>13</v>
      </c>
      <c r="I15" s="19">
        <f t="shared" si="0"/>
        <v>80</v>
      </c>
      <c r="J15" s="19">
        <f t="shared" si="0"/>
        <v>554</v>
      </c>
      <c r="K15" s="25"/>
      <c r="L15" s="19">
        <v>78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27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28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29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30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7" t="s">
        <v>31</v>
      </c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7" t="s">
        <v>32</v>
      </c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5" x14ac:dyDescent="0.25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1">SUM(G16:G24)</f>
        <v>0</v>
      </c>
      <c r="H25" s="19">
        <f t="shared" si="1"/>
        <v>0</v>
      </c>
      <c r="I25" s="19">
        <f t="shared" si="1"/>
        <v>0</v>
      </c>
      <c r="J25" s="19">
        <f t="shared" si="1"/>
        <v>0</v>
      </c>
      <c r="K25" s="25"/>
      <c r="L25" s="19">
        <f t="shared" ref="L25" si="2">SUM(L16:L24)</f>
        <v>0</v>
      </c>
    </row>
    <row r="26" spans="1:12" ht="15.75" thickBot="1" x14ac:dyDescent="0.25">
      <c r="A26" s="29">
        <f>A6</f>
        <v>1</v>
      </c>
      <c r="B26" s="30">
        <f>B6</f>
        <v>1</v>
      </c>
      <c r="C26" s="76" t="s">
        <v>4</v>
      </c>
      <c r="D26" s="77"/>
      <c r="E26" s="31"/>
      <c r="F26" s="32">
        <f>F15+F25</f>
        <v>640</v>
      </c>
      <c r="G26" s="32">
        <f t="shared" ref="G26:J26" si="3">G15+G25</f>
        <v>10</v>
      </c>
      <c r="H26" s="32">
        <f t="shared" si="3"/>
        <v>13</v>
      </c>
      <c r="I26" s="32">
        <f t="shared" si="3"/>
        <v>80</v>
      </c>
      <c r="J26" s="32">
        <f t="shared" si="3"/>
        <v>554</v>
      </c>
      <c r="K26" s="32"/>
      <c r="L26" s="32">
        <v>78</v>
      </c>
    </row>
    <row r="27" spans="1:12" ht="15" x14ac:dyDescent="0.25">
      <c r="A27" s="14">
        <v>1</v>
      </c>
      <c r="B27" s="15">
        <v>2</v>
      </c>
      <c r="C27" s="22" t="s">
        <v>20</v>
      </c>
      <c r="D27" s="87" t="s">
        <v>21</v>
      </c>
      <c r="E27" s="82" t="s">
        <v>54</v>
      </c>
      <c r="F27" s="60">
        <v>200</v>
      </c>
      <c r="G27" s="60">
        <v>7</v>
      </c>
      <c r="H27" s="39">
        <v>9</v>
      </c>
      <c r="I27" s="39">
        <v>18</v>
      </c>
      <c r="J27" s="60">
        <v>174</v>
      </c>
      <c r="K27" s="59">
        <v>128</v>
      </c>
      <c r="L27" s="61"/>
    </row>
    <row r="28" spans="1:12" ht="15" x14ac:dyDescent="0.25">
      <c r="A28" s="14"/>
      <c r="B28" s="15"/>
      <c r="C28" s="11"/>
      <c r="D28" s="88"/>
      <c r="E28" s="85" t="s">
        <v>52</v>
      </c>
      <c r="F28" s="41">
        <v>30</v>
      </c>
      <c r="G28" s="63">
        <v>23</v>
      </c>
      <c r="H28" s="63">
        <v>30</v>
      </c>
      <c r="I28" s="64">
        <v>0</v>
      </c>
      <c r="J28" s="41">
        <v>114</v>
      </c>
      <c r="K28" s="42" t="s">
        <v>56</v>
      </c>
      <c r="L28" s="41"/>
    </row>
    <row r="29" spans="1:12" ht="15" x14ac:dyDescent="0.25">
      <c r="A29" s="14"/>
      <c r="B29" s="15"/>
      <c r="C29" s="11"/>
      <c r="D29" s="89" t="s">
        <v>22</v>
      </c>
      <c r="E29" s="84" t="s">
        <v>55</v>
      </c>
      <c r="F29" s="41">
        <v>200</v>
      </c>
      <c r="G29" s="63">
        <v>0</v>
      </c>
      <c r="H29" s="63">
        <v>0</v>
      </c>
      <c r="I29" s="64">
        <v>20</v>
      </c>
      <c r="J29" s="41">
        <v>84</v>
      </c>
      <c r="K29" s="42">
        <v>295</v>
      </c>
      <c r="L29" s="41"/>
    </row>
    <row r="30" spans="1:12" ht="15" x14ac:dyDescent="0.25">
      <c r="A30" s="14"/>
      <c r="B30" s="15"/>
      <c r="C30" s="11"/>
      <c r="D30" s="89" t="s">
        <v>23</v>
      </c>
      <c r="E30" s="84" t="s">
        <v>50</v>
      </c>
      <c r="F30" s="41">
        <v>40</v>
      </c>
      <c r="G30" s="63">
        <v>2</v>
      </c>
      <c r="H30" s="63">
        <v>0</v>
      </c>
      <c r="I30" s="64">
        <v>15</v>
      </c>
      <c r="J30" s="41">
        <v>71</v>
      </c>
      <c r="K30" s="63" t="s">
        <v>51</v>
      </c>
      <c r="L30" s="41"/>
    </row>
    <row r="31" spans="1:12" ht="15" x14ac:dyDescent="0.25">
      <c r="A31" s="14"/>
      <c r="B31" s="15"/>
      <c r="C31" s="11"/>
      <c r="D31" s="89" t="s">
        <v>26</v>
      </c>
      <c r="E31" s="105"/>
      <c r="L31" s="41"/>
    </row>
    <row r="32" spans="1:12" ht="15.75" thickBot="1" x14ac:dyDescent="0.3">
      <c r="A32" s="14"/>
      <c r="B32" s="15"/>
      <c r="C32" s="11"/>
      <c r="D32" s="88" t="s">
        <v>26</v>
      </c>
      <c r="E32" s="86"/>
      <c r="F32" s="41"/>
      <c r="G32" s="66"/>
      <c r="H32" s="66"/>
      <c r="I32" s="67"/>
      <c r="J32" s="41"/>
      <c r="K32" s="42"/>
      <c r="L32" s="68"/>
    </row>
    <row r="33" spans="1:12" ht="15" x14ac:dyDescent="0.25">
      <c r="A33" s="14"/>
      <c r="B33" s="15"/>
      <c r="C33" s="11"/>
      <c r="D33" s="106"/>
      <c r="E33" s="88" t="s">
        <v>42</v>
      </c>
      <c r="F33" s="40">
        <v>100</v>
      </c>
      <c r="G33" s="41">
        <v>0</v>
      </c>
      <c r="H33" s="41">
        <v>0</v>
      </c>
      <c r="I33" s="41">
        <v>10</v>
      </c>
      <c r="J33" s="41">
        <v>47</v>
      </c>
      <c r="K33" s="42"/>
      <c r="L33" s="41"/>
    </row>
    <row r="34" spans="1:12" ht="15" x14ac:dyDescent="0.25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570</v>
      </c>
      <c r="G35" s="19">
        <f>SUM(G27:G34)</f>
        <v>32</v>
      </c>
      <c r="H35" s="19">
        <f>SUM(H27:H34)</f>
        <v>39</v>
      </c>
      <c r="I35" s="19">
        <f>SUM(I27:I34)</f>
        <v>63</v>
      </c>
      <c r="J35" s="19">
        <f>SUM(J27:J34)</f>
        <v>490</v>
      </c>
      <c r="K35" s="25"/>
      <c r="L35" s="19">
        <v>78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27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28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29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7" t="s">
        <v>30</v>
      </c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7" t="s">
        <v>31</v>
      </c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4"/>
      <c r="B42" s="15"/>
      <c r="C42" s="11"/>
      <c r="D42" s="7" t="s">
        <v>32</v>
      </c>
      <c r="E42" s="40"/>
      <c r="F42" s="41"/>
      <c r="G42" s="41"/>
      <c r="H42" s="41"/>
      <c r="I42" s="41"/>
      <c r="J42" s="41"/>
      <c r="K42" s="42"/>
      <c r="L42" s="41"/>
    </row>
    <row r="43" spans="1:12" ht="15" x14ac:dyDescent="0.25">
      <c r="A43" s="14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5" x14ac:dyDescent="0.25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4">SUM(G36:G44)</f>
        <v>0</v>
      </c>
      <c r="H45" s="19">
        <f t="shared" ref="H45" si="5">SUM(H36:H44)</f>
        <v>0</v>
      </c>
      <c r="I45" s="19">
        <f t="shared" ref="I45" si="6">SUM(I36:I44)</f>
        <v>0</v>
      </c>
      <c r="J45" s="19">
        <f t="shared" ref="J45:L45" si="7">SUM(J36:J44)</f>
        <v>0</v>
      </c>
      <c r="K45" s="25"/>
      <c r="L45" s="19">
        <f t="shared" si="7"/>
        <v>0</v>
      </c>
    </row>
    <row r="46" spans="1:12" ht="15.75" customHeight="1" thickBot="1" x14ac:dyDescent="0.25">
      <c r="A46" s="33">
        <f>A27</f>
        <v>1</v>
      </c>
      <c r="B46" s="33">
        <f>B27</f>
        <v>2</v>
      </c>
      <c r="C46" s="76" t="s">
        <v>4</v>
      </c>
      <c r="D46" s="77"/>
      <c r="E46" s="31"/>
      <c r="F46" s="32">
        <f>F35+F45</f>
        <v>570</v>
      </c>
      <c r="G46" s="32">
        <f t="shared" ref="G46" si="8">G35+G45</f>
        <v>32</v>
      </c>
      <c r="H46" s="32">
        <f t="shared" ref="H46" si="9">H35+H45</f>
        <v>39</v>
      </c>
      <c r="I46" s="32">
        <f t="shared" ref="I46" si="10">I35+I45</f>
        <v>63</v>
      </c>
      <c r="J46" s="32">
        <f t="shared" ref="J46:L46" si="11">J35+J45</f>
        <v>490</v>
      </c>
      <c r="K46" s="32"/>
      <c r="L46" s="32">
        <f t="shared" si="11"/>
        <v>78</v>
      </c>
    </row>
    <row r="47" spans="1:12" ht="15" x14ac:dyDescent="0.25">
      <c r="A47" s="20">
        <v>1</v>
      </c>
      <c r="B47" s="21">
        <v>3</v>
      </c>
      <c r="C47" s="22" t="s">
        <v>20</v>
      </c>
      <c r="D47" s="87" t="s">
        <v>21</v>
      </c>
      <c r="E47" s="82" t="s">
        <v>57</v>
      </c>
      <c r="F47" s="93">
        <v>180</v>
      </c>
      <c r="G47" s="94">
        <v>4</v>
      </c>
      <c r="H47" s="94">
        <v>5</v>
      </c>
      <c r="I47" s="95">
        <v>22</v>
      </c>
      <c r="J47" s="93">
        <v>148</v>
      </c>
      <c r="K47" s="102">
        <v>173</v>
      </c>
      <c r="L47" s="75"/>
    </row>
    <row r="48" spans="1:12" ht="15" x14ac:dyDescent="0.25">
      <c r="A48" s="23"/>
      <c r="B48" s="15"/>
      <c r="C48" s="11"/>
      <c r="D48" s="88"/>
      <c r="E48" s="83"/>
      <c r="F48" s="98"/>
      <c r="G48" s="98"/>
      <c r="H48" s="98"/>
      <c r="I48" s="98"/>
      <c r="J48" s="98"/>
      <c r="K48" s="99"/>
      <c r="L48" s="74"/>
    </row>
    <row r="49" spans="1:12" ht="15" x14ac:dyDescent="0.25">
      <c r="A49" s="23"/>
      <c r="B49" s="15"/>
      <c r="C49" s="11"/>
      <c r="D49" s="89" t="s">
        <v>40</v>
      </c>
      <c r="E49" s="84" t="s">
        <v>58</v>
      </c>
      <c r="F49" s="98">
        <v>200</v>
      </c>
      <c r="G49" s="100">
        <v>0</v>
      </c>
      <c r="H49" s="100">
        <v>0</v>
      </c>
      <c r="I49" s="101">
        <v>27</v>
      </c>
      <c r="J49" s="98">
        <v>110</v>
      </c>
      <c r="K49" s="99">
        <v>296</v>
      </c>
      <c r="L49" s="74"/>
    </row>
    <row r="50" spans="1:12" ht="15" x14ac:dyDescent="0.25">
      <c r="A50" s="23"/>
      <c r="B50" s="15"/>
      <c r="C50" s="11"/>
      <c r="D50" s="89" t="s">
        <v>23</v>
      </c>
      <c r="E50" s="84" t="s">
        <v>50</v>
      </c>
      <c r="F50" s="98">
        <v>40</v>
      </c>
      <c r="G50" s="100">
        <v>2</v>
      </c>
      <c r="H50" s="100">
        <v>0</v>
      </c>
      <c r="I50" s="101">
        <v>15</v>
      </c>
      <c r="J50" s="98">
        <v>71</v>
      </c>
      <c r="K50" s="100" t="s">
        <v>51</v>
      </c>
      <c r="L50" s="41"/>
    </row>
    <row r="51" spans="1:12" ht="15" x14ac:dyDescent="0.25">
      <c r="A51" s="23"/>
      <c r="B51" s="15"/>
      <c r="C51" s="11"/>
      <c r="D51" s="89" t="s">
        <v>26</v>
      </c>
      <c r="E51" s="85"/>
      <c r="F51" s="98"/>
      <c r="G51" s="100"/>
      <c r="H51" s="100"/>
      <c r="I51" s="101"/>
      <c r="J51" s="98"/>
      <c r="K51" s="99"/>
      <c r="L51" s="41"/>
    </row>
    <row r="52" spans="1:12" ht="15.75" thickBot="1" x14ac:dyDescent="0.3">
      <c r="A52" s="23"/>
      <c r="B52" s="15"/>
      <c r="C52" s="11"/>
      <c r="D52" s="88"/>
      <c r="E52" s="83"/>
      <c r="F52" s="98"/>
      <c r="G52" s="103"/>
      <c r="H52" s="103"/>
      <c r="I52" s="104"/>
      <c r="J52" s="98"/>
      <c r="K52" s="99"/>
      <c r="L52" s="41"/>
    </row>
    <row r="53" spans="1:12" ht="15" x14ac:dyDescent="0.25">
      <c r="A53" s="23"/>
      <c r="B53" s="15"/>
      <c r="C53" s="11"/>
      <c r="D53" s="88"/>
      <c r="E53" s="83" t="s">
        <v>53</v>
      </c>
      <c r="F53" s="98">
        <v>10</v>
      </c>
      <c r="G53" s="98">
        <v>3</v>
      </c>
      <c r="H53" s="98">
        <v>9</v>
      </c>
      <c r="I53" s="98">
        <v>20</v>
      </c>
      <c r="J53" s="98">
        <v>169</v>
      </c>
      <c r="K53" s="99">
        <v>12</v>
      </c>
      <c r="L53" s="41"/>
    </row>
    <row r="54" spans="1:12" ht="15" x14ac:dyDescent="0.25">
      <c r="A54" s="23"/>
      <c r="B54" s="15"/>
      <c r="C54" s="11"/>
      <c r="D54" s="6" t="s">
        <v>59</v>
      </c>
      <c r="E54" s="40" t="s">
        <v>60</v>
      </c>
      <c r="F54" s="41">
        <v>100</v>
      </c>
      <c r="G54" s="41">
        <v>0</v>
      </c>
      <c r="H54" s="41">
        <v>0</v>
      </c>
      <c r="I54" s="41">
        <v>10</v>
      </c>
      <c r="J54" s="41">
        <v>47</v>
      </c>
      <c r="K54" s="42"/>
      <c r="L54" s="41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530</v>
      </c>
      <c r="G55" s="19">
        <f>SUM(G47:G54)</f>
        <v>9</v>
      </c>
      <c r="H55" s="19">
        <f>SUM(H47:H54)</f>
        <v>14</v>
      </c>
      <c r="I55" s="19">
        <f>SUM(I47:I54)</f>
        <v>94</v>
      </c>
      <c r="J55" s="19">
        <f>SUM(J47:J54)</f>
        <v>545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27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28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7" t="s">
        <v>29</v>
      </c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7" t="s">
        <v>30</v>
      </c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3"/>
      <c r="B61" s="15"/>
      <c r="C61" s="11"/>
      <c r="D61" s="7" t="s">
        <v>31</v>
      </c>
      <c r="E61" s="40"/>
      <c r="F61" s="41"/>
      <c r="G61" s="41"/>
      <c r="H61" s="41"/>
      <c r="I61" s="41"/>
      <c r="J61" s="41"/>
      <c r="K61" s="42"/>
      <c r="L61" s="41"/>
    </row>
    <row r="62" spans="1:12" ht="15" x14ac:dyDescent="0.25">
      <c r="A62" s="23"/>
      <c r="B62" s="15"/>
      <c r="C62" s="11"/>
      <c r="D62" s="7" t="s">
        <v>32</v>
      </c>
      <c r="E62" s="40"/>
      <c r="F62" s="41"/>
      <c r="G62" s="41"/>
      <c r="H62" s="41"/>
      <c r="I62" s="41"/>
      <c r="J62" s="41"/>
      <c r="K62" s="42"/>
      <c r="L62" s="41"/>
    </row>
    <row r="63" spans="1:12" ht="15" x14ac:dyDescent="0.25">
      <c r="A63" s="23"/>
      <c r="B63" s="15"/>
      <c r="C63" s="11"/>
      <c r="D63" s="6"/>
      <c r="E63" s="40"/>
      <c r="F63" s="41"/>
      <c r="G63" s="41"/>
      <c r="H63" s="41"/>
      <c r="I63" s="41"/>
      <c r="J63" s="41"/>
      <c r="K63" s="42"/>
      <c r="L63" s="41"/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2">SUM(G56:G64)</f>
        <v>0</v>
      </c>
      <c r="H65" s="19">
        <f t="shared" ref="H65" si="13">SUM(H56:H64)</f>
        <v>0</v>
      </c>
      <c r="I65" s="19">
        <f t="shared" ref="I65" si="14">SUM(I56:I64)</f>
        <v>0</v>
      </c>
      <c r="J65" s="19">
        <f t="shared" ref="J65:L65" si="15">SUM(J56:J64)</f>
        <v>0</v>
      </c>
      <c r="K65" s="25"/>
      <c r="L65" s="19">
        <f t="shared" si="15"/>
        <v>0</v>
      </c>
    </row>
    <row r="66" spans="1:12" ht="15.75" customHeight="1" thickBot="1" x14ac:dyDescent="0.25">
      <c r="A66" s="29">
        <f>A47</f>
        <v>1</v>
      </c>
      <c r="B66" s="30">
        <f>B47</f>
        <v>3</v>
      </c>
      <c r="C66" s="76" t="s">
        <v>4</v>
      </c>
      <c r="D66" s="77"/>
      <c r="E66" s="31"/>
      <c r="F66" s="32">
        <f>F55+F65</f>
        <v>530</v>
      </c>
      <c r="G66" s="32">
        <f t="shared" ref="G66" si="16">G55+G65</f>
        <v>9</v>
      </c>
      <c r="H66" s="32">
        <f t="shared" ref="H66" si="17">H55+H65</f>
        <v>14</v>
      </c>
      <c r="I66" s="32">
        <f t="shared" ref="I66" si="18">I55+I65</f>
        <v>94</v>
      </c>
      <c r="J66" s="32">
        <f t="shared" ref="J66:L66" si="19">J55+J65</f>
        <v>545</v>
      </c>
      <c r="K66" s="32"/>
      <c r="L66" s="32">
        <f t="shared" si="19"/>
        <v>0</v>
      </c>
    </row>
    <row r="67" spans="1:12" ht="15" x14ac:dyDescent="0.25">
      <c r="A67" s="20">
        <v>1</v>
      </c>
      <c r="B67" s="21">
        <v>4</v>
      </c>
      <c r="C67" s="92" t="s">
        <v>20</v>
      </c>
      <c r="D67" s="87" t="s">
        <v>21</v>
      </c>
      <c r="E67" s="82" t="s">
        <v>48</v>
      </c>
      <c r="F67" s="93">
        <v>200</v>
      </c>
      <c r="G67" s="94">
        <v>7</v>
      </c>
      <c r="H67" s="94">
        <v>6</v>
      </c>
      <c r="I67" s="95">
        <v>10</v>
      </c>
      <c r="J67" s="94">
        <v>125</v>
      </c>
      <c r="K67" s="96">
        <v>110</v>
      </c>
      <c r="L67" s="93"/>
    </row>
    <row r="68" spans="1:12" ht="15" x14ac:dyDescent="0.25">
      <c r="A68" s="23"/>
      <c r="B68" s="15"/>
      <c r="C68" s="97"/>
      <c r="D68" s="88"/>
      <c r="E68" s="83"/>
      <c r="F68" s="98"/>
      <c r="G68" s="98"/>
      <c r="H68" s="98"/>
      <c r="I68" s="98"/>
      <c r="J68" s="98"/>
      <c r="K68" s="99"/>
      <c r="L68" s="98"/>
    </row>
    <row r="69" spans="1:12" ht="15" x14ac:dyDescent="0.25">
      <c r="A69" s="23"/>
      <c r="B69" s="15"/>
      <c r="C69" s="97"/>
      <c r="D69" s="89" t="s">
        <v>40</v>
      </c>
      <c r="E69" s="84" t="s">
        <v>49</v>
      </c>
      <c r="F69" s="98">
        <v>200</v>
      </c>
      <c r="G69" s="100">
        <v>2</v>
      </c>
      <c r="H69" s="100">
        <v>2</v>
      </c>
      <c r="I69" s="101">
        <v>25</v>
      </c>
      <c r="J69" s="98">
        <v>119</v>
      </c>
      <c r="K69" s="99">
        <v>692</v>
      </c>
      <c r="L69" s="98"/>
    </row>
    <row r="70" spans="1:12" ht="15" x14ac:dyDescent="0.25">
      <c r="A70" s="23"/>
      <c r="B70" s="15"/>
      <c r="C70" s="97"/>
      <c r="D70" s="89" t="s">
        <v>23</v>
      </c>
      <c r="E70" s="84" t="s">
        <v>50</v>
      </c>
      <c r="F70" s="98">
        <v>40</v>
      </c>
      <c r="G70" s="100">
        <v>2</v>
      </c>
      <c r="H70" s="100">
        <v>0</v>
      </c>
      <c r="I70" s="101">
        <v>15</v>
      </c>
      <c r="J70" s="98">
        <v>71</v>
      </c>
      <c r="K70" s="100" t="s">
        <v>51</v>
      </c>
      <c r="L70" s="98"/>
    </row>
    <row r="71" spans="1:12" ht="15" x14ac:dyDescent="0.25">
      <c r="A71" s="23"/>
      <c r="B71" s="15"/>
      <c r="C71" s="97"/>
      <c r="D71" s="89"/>
      <c r="E71" s="85" t="s">
        <v>52</v>
      </c>
      <c r="F71" s="98">
        <v>30</v>
      </c>
      <c r="G71" s="100">
        <v>23</v>
      </c>
      <c r="H71" s="100">
        <v>30</v>
      </c>
      <c r="I71" s="101">
        <v>0</v>
      </c>
      <c r="J71" s="98">
        <v>114</v>
      </c>
      <c r="K71" s="99" t="s">
        <v>56</v>
      </c>
      <c r="L71" s="98"/>
    </row>
    <row r="72" spans="1:12" ht="15" x14ac:dyDescent="0.25">
      <c r="A72" s="23"/>
      <c r="B72" s="15"/>
      <c r="C72" s="97"/>
      <c r="D72" s="88"/>
      <c r="E72" s="83" t="s">
        <v>41</v>
      </c>
      <c r="F72" s="98">
        <v>100</v>
      </c>
      <c r="G72" s="98">
        <v>2</v>
      </c>
      <c r="H72" s="98">
        <v>5</v>
      </c>
      <c r="I72" s="98">
        <v>16</v>
      </c>
      <c r="J72" s="98">
        <v>120</v>
      </c>
      <c r="K72" s="99"/>
      <c r="L72" s="98"/>
    </row>
    <row r="73" spans="1:12" ht="15" x14ac:dyDescent="0.25">
      <c r="A73" s="23"/>
      <c r="B73" s="15"/>
      <c r="C73" s="97"/>
      <c r="D73" s="88"/>
      <c r="E73" s="83"/>
      <c r="F73" s="98"/>
      <c r="G73" s="98"/>
      <c r="H73" s="98"/>
      <c r="I73" s="98"/>
      <c r="J73" s="98"/>
      <c r="K73" s="99"/>
      <c r="L73" s="98"/>
    </row>
    <row r="74" spans="1:12" ht="15" x14ac:dyDescent="0.25">
      <c r="A74" s="23"/>
      <c r="B74" s="15"/>
      <c r="C74" s="97"/>
      <c r="D74" s="88"/>
      <c r="E74" s="83"/>
      <c r="F74" s="98"/>
      <c r="G74" s="98"/>
      <c r="H74" s="98"/>
      <c r="I74" s="98"/>
      <c r="J74" s="98"/>
      <c r="K74" s="99"/>
      <c r="L74" s="98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570</v>
      </c>
      <c r="G75" s="19">
        <f t="shared" ref="G75" si="20">SUM(G67:G74)</f>
        <v>36</v>
      </c>
      <c r="H75" s="19">
        <f t="shared" ref="H75" si="21">SUM(H67:H74)</f>
        <v>43</v>
      </c>
      <c r="I75" s="19">
        <f t="shared" ref="I75" si="22">SUM(I67:I74)</f>
        <v>66</v>
      </c>
      <c r="J75" s="19">
        <f t="shared" ref="J75" si="23">SUM(J67:J74)</f>
        <v>549</v>
      </c>
      <c r="K75" s="25"/>
      <c r="L75" s="19">
        <v>78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27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7" t="s">
        <v>28</v>
      </c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7" t="s">
        <v>29</v>
      </c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3"/>
      <c r="B80" s="15"/>
      <c r="C80" s="11"/>
      <c r="D80" s="7" t="s">
        <v>30</v>
      </c>
      <c r="E80" s="40"/>
      <c r="F80" s="41"/>
      <c r="G80" s="41"/>
      <c r="H80" s="41"/>
      <c r="I80" s="41"/>
      <c r="J80" s="41"/>
      <c r="K80" s="42"/>
      <c r="L80" s="41"/>
    </row>
    <row r="81" spans="1:12" ht="15" x14ac:dyDescent="0.25">
      <c r="A81" s="23"/>
      <c r="B81" s="15"/>
      <c r="C81" s="11"/>
      <c r="D81" s="7" t="s">
        <v>31</v>
      </c>
      <c r="E81" s="40"/>
      <c r="F81" s="41"/>
      <c r="G81" s="41"/>
      <c r="H81" s="41"/>
      <c r="I81" s="41"/>
      <c r="J81" s="41"/>
      <c r="K81" s="42"/>
      <c r="L81" s="41"/>
    </row>
    <row r="82" spans="1:12" ht="15" x14ac:dyDescent="0.25">
      <c r="A82" s="23"/>
      <c r="B82" s="15"/>
      <c r="C82" s="11"/>
      <c r="D82" s="7" t="s">
        <v>32</v>
      </c>
      <c r="E82" s="40"/>
      <c r="F82" s="41"/>
      <c r="G82" s="41"/>
      <c r="H82" s="41"/>
      <c r="I82" s="41"/>
      <c r="J82" s="41"/>
      <c r="K82" s="42"/>
      <c r="L82" s="41"/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4">SUM(G76:G84)</f>
        <v>0</v>
      </c>
      <c r="H85" s="19">
        <f t="shared" ref="H85" si="25">SUM(H76:H84)</f>
        <v>0</v>
      </c>
      <c r="I85" s="19">
        <f t="shared" ref="I85" si="26">SUM(I76:I84)</f>
        <v>0</v>
      </c>
      <c r="J85" s="19">
        <f t="shared" ref="J85:L85" si="27">SUM(J76:J84)</f>
        <v>0</v>
      </c>
      <c r="K85" s="25"/>
      <c r="L85" s="19">
        <f t="shared" si="27"/>
        <v>0</v>
      </c>
    </row>
    <row r="86" spans="1:12" ht="15.75" customHeight="1" thickBot="1" x14ac:dyDescent="0.25">
      <c r="A86" s="29">
        <f>A67</f>
        <v>1</v>
      </c>
      <c r="B86" s="30">
        <f>B67</f>
        <v>4</v>
      </c>
      <c r="C86" s="76" t="s">
        <v>4</v>
      </c>
      <c r="D86" s="77"/>
      <c r="E86" s="31"/>
      <c r="F86" s="32">
        <f>F75+F85</f>
        <v>570</v>
      </c>
      <c r="G86" s="32">
        <f t="shared" ref="G86" si="28">G75+G85</f>
        <v>36</v>
      </c>
      <c r="H86" s="32">
        <f t="shared" ref="H86" si="29">H75+H85</f>
        <v>43</v>
      </c>
      <c r="I86" s="32">
        <f t="shared" ref="I86" si="30">I75+I85</f>
        <v>66</v>
      </c>
      <c r="J86" s="32">
        <f t="shared" ref="J86:L86" si="31">J75+J85</f>
        <v>549</v>
      </c>
      <c r="K86" s="32"/>
      <c r="L86" s="32">
        <f t="shared" si="31"/>
        <v>78</v>
      </c>
    </row>
    <row r="87" spans="1:12" ht="15" x14ac:dyDescent="0.25">
      <c r="A87" s="20">
        <v>1</v>
      </c>
      <c r="B87" s="21">
        <v>5</v>
      </c>
      <c r="C87" s="22" t="s">
        <v>20</v>
      </c>
      <c r="D87" s="87" t="s">
        <v>21</v>
      </c>
      <c r="E87" s="82" t="s">
        <v>61</v>
      </c>
      <c r="F87" s="60">
        <v>100</v>
      </c>
      <c r="G87" s="60">
        <v>10</v>
      </c>
      <c r="H87" s="60">
        <v>13</v>
      </c>
      <c r="I87" s="69">
        <v>14</v>
      </c>
      <c r="J87" s="39">
        <v>219</v>
      </c>
      <c r="K87" s="59">
        <v>28</v>
      </c>
      <c r="L87" s="39"/>
    </row>
    <row r="88" spans="1:12" ht="15" x14ac:dyDescent="0.25">
      <c r="A88" s="23"/>
      <c r="B88" s="15"/>
      <c r="C88" s="11"/>
      <c r="D88" s="88"/>
      <c r="E88" s="83" t="s">
        <v>62</v>
      </c>
      <c r="F88" s="41">
        <v>150</v>
      </c>
      <c r="G88" s="41">
        <v>7</v>
      </c>
      <c r="H88" s="41">
        <v>32</v>
      </c>
      <c r="I88" s="41">
        <v>61</v>
      </c>
      <c r="J88" s="41">
        <v>200</v>
      </c>
      <c r="K88" s="42">
        <v>759</v>
      </c>
      <c r="L88" s="41"/>
    </row>
    <row r="89" spans="1:12" ht="15" x14ac:dyDescent="0.25">
      <c r="A89" s="23"/>
      <c r="B89" s="15"/>
      <c r="C89" s="11"/>
      <c r="D89" s="89" t="s">
        <v>40</v>
      </c>
      <c r="E89" s="84" t="s">
        <v>63</v>
      </c>
      <c r="F89" s="41">
        <v>200</v>
      </c>
      <c r="G89" s="63">
        <v>1</v>
      </c>
      <c r="H89" s="63">
        <v>0</v>
      </c>
      <c r="I89" s="64">
        <v>18</v>
      </c>
      <c r="J89" s="41">
        <v>83</v>
      </c>
      <c r="K89" s="42">
        <v>480</v>
      </c>
      <c r="L89" s="41"/>
    </row>
    <row r="90" spans="1:12" ht="15" x14ac:dyDescent="0.25">
      <c r="A90" s="23"/>
      <c r="B90" s="15"/>
      <c r="C90" s="11"/>
      <c r="D90" s="89" t="s">
        <v>23</v>
      </c>
      <c r="E90" s="84" t="s">
        <v>50</v>
      </c>
      <c r="F90" s="41">
        <v>40</v>
      </c>
      <c r="G90" s="63">
        <v>2</v>
      </c>
      <c r="H90" s="63">
        <v>0</v>
      </c>
      <c r="I90" s="64">
        <v>15</v>
      </c>
      <c r="J90" s="41">
        <v>71</v>
      </c>
      <c r="K90" s="63" t="s">
        <v>51</v>
      </c>
      <c r="L90" s="41"/>
    </row>
    <row r="91" spans="1:12" ht="15.75" thickBot="1" x14ac:dyDescent="0.3">
      <c r="A91" s="23"/>
      <c r="B91" s="15"/>
      <c r="C91" s="11"/>
      <c r="D91" s="89"/>
      <c r="E91" s="86"/>
      <c r="F91" s="41"/>
      <c r="G91" s="66"/>
      <c r="H91" s="66"/>
      <c r="I91" s="67"/>
      <c r="J91" s="41"/>
      <c r="K91" s="42"/>
      <c r="L91" s="41"/>
    </row>
    <row r="92" spans="1:12" ht="15" x14ac:dyDescent="0.25">
      <c r="A92" s="23"/>
      <c r="B92" s="15"/>
      <c r="C92" s="11"/>
      <c r="D92" s="6" t="s">
        <v>26</v>
      </c>
      <c r="E92" s="65" t="s">
        <v>70</v>
      </c>
      <c r="F92" s="41">
        <v>100</v>
      </c>
      <c r="G92" s="63">
        <v>1</v>
      </c>
      <c r="H92" s="63">
        <v>0</v>
      </c>
      <c r="I92" s="64">
        <v>4</v>
      </c>
      <c r="J92" s="41">
        <v>24</v>
      </c>
      <c r="K92" s="42" t="s">
        <v>71</v>
      </c>
      <c r="L92" s="70"/>
    </row>
    <row r="93" spans="1:12" ht="15" x14ac:dyDescent="0.25">
      <c r="A93" s="23"/>
      <c r="B93" s="15"/>
      <c r="C93" s="11"/>
      <c r="D93" s="6"/>
      <c r="L93" s="41"/>
    </row>
    <row r="94" spans="1:12" ht="15" x14ac:dyDescent="0.25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590</v>
      </c>
      <c r="G95" s="19">
        <f t="shared" ref="G95" si="32">SUM(G87:G94)</f>
        <v>21</v>
      </c>
      <c r="H95" s="19">
        <f t="shared" ref="H95" si="33">SUM(H87:H94)</f>
        <v>45</v>
      </c>
      <c r="I95" s="19">
        <f t="shared" ref="I95" si="34">SUM(I87:I94)</f>
        <v>112</v>
      </c>
      <c r="J95" s="19">
        <f t="shared" ref="J95:L95" si="35">SUM(J87:J94)</f>
        <v>597</v>
      </c>
      <c r="K95" s="25"/>
      <c r="L95" s="19">
        <v>78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7" t="s">
        <v>27</v>
      </c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7" t="s">
        <v>28</v>
      </c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3"/>
      <c r="B99" s="15"/>
      <c r="C99" s="11"/>
      <c r="D99" s="7" t="s">
        <v>29</v>
      </c>
      <c r="E99" s="40"/>
      <c r="F99" s="41"/>
      <c r="G99" s="41"/>
      <c r="H99" s="41"/>
      <c r="I99" s="41"/>
      <c r="J99" s="41"/>
      <c r="K99" s="42"/>
      <c r="L99" s="41"/>
    </row>
    <row r="100" spans="1:12" ht="15" x14ac:dyDescent="0.25">
      <c r="A100" s="23"/>
      <c r="B100" s="15"/>
      <c r="C100" s="11"/>
      <c r="D100" s="7" t="s">
        <v>30</v>
      </c>
      <c r="E100" s="40"/>
      <c r="F100" s="41"/>
      <c r="G100" s="41"/>
      <c r="H100" s="41"/>
      <c r="I100" s="41"/>
      <c r="J100" s="41"/>
      <c r="K100" s="42"/>
      <c r="L100" s="41"/>
    </row>
    <row r="101" spans="1:12" ht="15" x14ac:dyDescent="0.25">
      <c r="A101" s="23"/>
      <c r="B101" s="15"/>
      <c r="C101" s="11"/>
      <c r="D101" s="7" t="s">
        <v>31</v>
      </c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3"/>
      <c r="B102" s="15"/>
      <c r="C102" s="11"/>
      <c r="D102" s="7" t="s">
        <v>32</v>
      </c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5" x14ac:dyDescent="0.25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6">SUM(G96:G104)</f>
        <v>0</v>
      </c>
      <c r="H105" s="19">
        <f t="shared" ref="H105" si="37">SUM(H96:H104)</f>
        <v>0</v>
      </c>
      <c r="I105" s="19">
        <f t="shared" ref="I105" si="38">SUM(I96:I104)</f>
        <v>0</v>
      </c>
      <c r="J105" s="19">
        <f t="shared" ref="J105:L105" si="39">SUM(J96:J104)</f>
        <v>0</v>
      </c>
      <c r="K105" s="25"/>
      <c r="L105" s="19">
        <f t="shared" si="39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76" t="s">
        <v>4</v>
      </c>
      <c r="D106" s="77"/>
      <c r="E106" s="31"/>
      <c r="F106" s="32">
        <f>F95+F105</f>
        <v>590</v>
      </c>
      <c r="G106" s="32">
        <f t="shared" ref="G106" si="40">G95+G105</f>
        <v>21</v>
      </c>
      <c r="H106" s="32">
        <f t="shared" ref="H106" si="41">H95+H105</f>
        <v>45</v>
      </c>
      <c r="I106" s="32">
        <f t="shared" ref="I106" si="42">I95+I105</f>
        <v>112</v>
      </c>
      <c r="J106" s="32">
        <f t="shared" ref="J106:L106" si="43">J95+J105</f>
        <v>597</v>
      </c>
      <c r="K106" s="32"/>
      <c r="L106" s="32">
        <f t="shared" si="43"/>
        <v>78</v>
      </c>
    </row>
    <row r="107" spans="1:12" ht="15" x14ac:dyDescent="0.25">
      <c r="A107" s="20">
        <v>2</v>
      </c>
      <c r="B107" s="21">
        <v>1</v>
      </c>
      <c r="C107" s="22" t="s">
        <v>20</v>
      </c>
      <c r="D107" s="87" t="s">
        <v>21</v>
      </c>
      <c r="E107" s="82" t="s">
        <v>66</v>
      </c>
      <c r="F107" s="60">
        <v>100</v>
      </c>
      <c r="G107" s="60">
        <v>21</v>
      </c>
      <c r="H107" s="60">
        <v>19</v>
      </c>
      <c r="I107" s="69">
        <v>21</v>
      </c>
      <c r="J107" s="39">
        <v>331</v>
      </c>
      <c r="K107" s="59">
        <v>307</v>
      </c>
      <c r="L107" s="61"/>
    </row>
    <row r="108" spans="1:12" ht="15" x14ac:dyDescent="0.25">
      <c r="A108" s="23"/>
      <c r="B108" s="15"/>
      <c r="C108" s="11"/>
      <c r="D108" s="88"/>
      <c r="E108" s="83" t="s">
        <v>67</v>
      </c>
      <c r="F108" s="41">
        <v>180</v>
      </c>
      <c r="G108" s="41">
        <v>4</v>
      </c>
      <c r="H108" s="41">
        <v>3</v>
      </c>
      <c r="I108" s="41">
        <v>22</v>
      </c>
      <c r="J108" s="41">
        <v>131</v>
      </c>
      <c r="K108" s="42" t="s">
        <v>68</v>
      </c>
      <c r="L108" s="41"/>
    </row>
    <row r="109" spans="1:12" ht="15" x14ac:dyDescent="0.25">
      <c r="A109" s="23"/>
      <c r="B109" s="15"/>
      <c r="C109" s="11"/>
      <c r="D109" s="89" t="s">
        <v>22</v>
      </c>
      <c r="E109" s="84" t="s">
        <v>69</v>
      </c>
      <c r="F109" s="41">
        <v>200</v>
      </c>
      <c r="G109" s="63">
        <v>0</v>
      </c>
      <c r="H109" s="63">
        <v>0</v>
      </c>
      <c r="I109" s="64">
        <v>9</v>
      </c>
      <c r="J109" s="41">
        <v>59</v>
      </c>
      <c r="K109" s="65">
        <v>376</v>
      </c>
      <c r="L109" s="41"/>
    </row>
    <row r="110" spans="1:12" ht="15" x14ac:dyDescent="0.25">
      <c r="A110" s="23"/>
      <c r="B110" s="15"/>
      <c r="C110" s="11"/>
      <c r="D110" s="89" t="s">
        <v>23</v>
      </c>
      <c r="E110" s="84" t="s">
        <v>50</v>
      </c>
      <c r="F110" s="41">
        <v>40</v>
      </c>
      <c r="G110" s="63">
        <v>2</v>
      </c>
      <c r="H110" s="63">
        <v>0</v>
      </c>
      <c r="I110" s="64">
        <v>15</v>
      </c>
      <c r="J110" s="41">
        <v>71</v>
      </c>
      <c r="K110" s="63" t="s">
        <v>51</v>
      </c>
      <c r="L110" s="41"/>
    </row>
    <row r="111" spans="1:12" ht="15.75" thickBot="1" x14ac:dyDescent="0.3">
      <c r="A111" s="23"/>
      <c r="B111" s="15"/>
      <c r="C111" s="11"/>
      <c r="D111" s="89"/>
      <c r="E111" s="90"/>
      <c r="F111" s="41"/>
      <c r="G111" s="71"/>
      <c r="H111" s="71"/>
      <c r="I111" s="72"/>
      <c r="J111" s="41"/>
      <c r="K111" s="42"/>
      <c r="L111" s="41"/>
    </row>
    <row r="112" spans="1:12" ht="15" x14ac:dyDescent="0.25">
      <c r="A112" s="23"/>
      <c r="B112" s="15"/>
      <c r="C112" s="11"/>
      <c r="D112" s="88"/>
      <c r="E112" s="91"/>
      <c r="F112" s="41"/>
      <c r="G112" s="54"/>
      <c r="H112" s="54"/>
      <c r="I112" s="55"/>
      <c r="J112" s="54"/>
      <c r="K112" s="42"/>
      <c r="L112" s="41"/>
    </row>
    <row r="113" spans="1:12" ht="15" x14ac:dyDescent="0.25">
      <c r="A113" s="23"/>
      <c r="B113" s="15"/>
      <c r="C113" s="11"/>
      <c r="D113" s="88"/>
      <c r="E113" s="83" t="s">
        <v>64</v>
      </c>
      <c r="F113" s="41">
        <v>100</v>
      </c>
      <c r="G113" s="41">
        <v>28</v>
      </c>
      <c r="H113" s="41">
        <v>3</v>
      </c>
      <c r="I113" s="41">
        <v>10</v>
      </c>
      <c r="J113" s="41">
        <v>76</v>
      </c>
      <c r="K113" s="42" t="s">
        <v>65</v>
      </c>
      <c r="L113" s="41"/>
    </row>
    <row r="114" spans="1:12" ht="15" x14ac:dyDescent="0.25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620</v>
      </c>
      <c r="G115" s="19">
        <f t="shared" ref="G115:J115" si="44">SUM(G107:G114)</f>
        <v>55</v>
      </c>
      <c r="H115" s="19">
        <f t="shared" si="44"/>
        <v>25</v>
      </c>
      <c r="I115" s="19">
        <f t="shared" si="44"/>
        <v>77</v>
      </c>
      <c r="J115" s="19">
        <f t="shared" si="44"/>
        <v>668</v>
      </c>
      <c r="K115" s="25"/>
      <c r="L115" s="19">
        <v>78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7" t="s">
        <v>27</v>
      </c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3"/>
      <c r="B118" s="15"/>
      <c r="C118" s="11"/>
      <c r="D118" s="7" t="s">
        <v>28</v>
      </c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23"/>
      <c r="B119" s="15"/>
      <c r="C119" s="11"/>
      <c r="D119" s="7" t="s">
        <v>29</v>
      </c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23"/>
      <c r="B120" s="15"/>
      <c r="C120" s="11"/>
      <c r="D120" s="7" t="s">
        <v>30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23"/>
      <c r="B121" s="15"/>
      <c r="C121" s="11"/>
      <c r="D121" s="7" t="s">
        <v>31</v>
      </c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23"/>
      <c r="B122" s="15"/>
      <c r="C122" s="11"/>
      <c r="D122" s="7" t="s">
        <v>32</v>
      </c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23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23"/>
      <c r="B124" s="15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5">SUM(G116:G124)</f>
        <v>0</v>
      </c>
      <c r="H125" s="19">
        <f t="shared" si="45"/>
        <v>0</v>
      </c>
      <c r="I125" s="19">
        <f t="shared" si="45"/>
        <v>0</v>
      </c>
      <c r="J125" s="19">
        <f t="shared" si="45"/>
        <v>0</v>
      </c>
      <c r="K125" s="25"/>
      <c r="L125" s="19">
        <f t="shared" ref="L125" si="46">SUM(L116:L124)</f>
        <v>0</v>
      </c>
    </row>
    <row r="126" spans="1:12" ht="15.75" thickBot="1" x14ac:dyDescent="0.25">
      <c r="A126" s="29">
        <f>A107</f>
        <v>2</v>
      </c>
      <c r="B126" s="30">
        <f>B107</f>
        <v>1</v>
      </c>
      <c r="C126" s="76" t="s">
        <v>4</v>
      </c>
      <c r="D126" s="77"/>
      <c r="E126" s="31"/>
      <c r="F126" s="32">
        <f>F115+F125</f>
        <v>620</v>
      </c>
      <c r="G126" s="32">
        <f t="shared" ref="G126" si="47">G115+G125</f>
        <v>55</v>
      </c>
      <c r="H126" s="32">
        <f t="shared" ref="H126" si="48">H115+H125</f>
        <v>25</v>
      </c>
      <c r="I126" s="32">
        <f t="shared" ref="I126" si="49">I115+I125</f>
        <v>77</v>
      </c>
      <c r="J126" s="32">
        <f t="shared" ref="J126:L126" si="50">J115+J125</f>
        <v>668</v>
      </c>
      <c r="K126" s="32"/>
      <c r="L126" s="32">
        <f t="shared" si="50"/>
        <v>78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82" t="s">
        <v>72</v>
      </c>
      <c r="F127" s="39">
        <v>200</v>
      </c>
      <c r="G127" s="60">
        <v>3</v>
      </c>
      <c r="H127" s="60">
        <v>2</v>
      </c>
      <c r="I127" s="69">
        <v>143</v>
      </c>
      <c r="J127" s="60">
        <v>81</v>
      </c>
      <c r="K127" s="59">
        <v>115</v>
      </c>
      <c r="L127" s="39"/>
    </row>
    <row r="128" spans="1:12" ht="15" x14ac:dyDescent="0.25">
      <c r="A128" s="14"/>
      <c r="B128" s="15"/>
      <c r="C128" s="11"/>
      <c r="D128" s="6"/>
      <c r="E128" s="83" t="s">
        <v>52</v>
      </c>
      <c r="F128" s="41">
        <v>30</v>
      </c>
      <c r="G128" s="41">
        <v>23</v>
      </c>
      <c r="H128" s="41">
        <v>30</v>
      </c>
      <c r="I128" s="41">
        <v>0</v>
      </c>
      <c r="J128" s="41">
        <v>114</v>
      </c>
      <c r="K128" s="42" t="s">
        <v>56</v>
      </c>
      <c r="L128" s="41"/>
    </row>
    <row r="129" spans="1:12" ht="15" x14ac:dyDescent="0.25">
      <c r="A129" s="14"/>
      <c r="B129" s="15"/>
      <c r="C129" s="11"/>
      <c r="D129" s="7" t="s">
        <v>22</v>
      </c>
      <c r="E129" s="84" t="s">
        <v>73</v>
      </c>
      <c r="F129" s="41">
        <v>200</v>
      </c>
      <c r="G129" s="63">
        <v>1</v>
      </c>
      <c r="H129" s="63">
        <v>0</v>
      </c>
      <c r="I129" s="64">
        <v>27</v>
      </c>
      <c r="J129" s="41">
        <v>123</v>
      </c>
      <c r="K129" s="42">
        <v>705</v>
      </c>
      <c r="L129" s="41"/>
    </row>
    <row r="130" spans="1:12" ht="15" x14ac:dyDescent="0.25">
      <c r="A130" s="14"/>
      <c r="B130" s="15"/>
      <c r="C130" s="11"/>
      <c r="D130" s="7" t="s">
        <v>23</v>
      </c>
      <c r="E130" s="84" t="s">
        <v>50</v>
      </c>
      <c r="F130" s="41">
        <v>40</v>
      </c>
      <c r="G130" s="63">
        <v>2</v>
      </c>
      <c r="H130" s="63">
        <v>0</v>
      </c>
      <c r="I130" s="64">
        <v>15</v>
      </c>
      <c r="J130" s="41">
        <v>71</v>
      </c>
      <c r="K130" s="63" t="s">
        <v>51</v>
      </c>
      <c r="L130" s="41"/>
    </row>
    <row r="131" spans="1:12" ht="15" x14ac:dyDescent="0.25">
      <c r="A131" s="14"/>
      <c r="B131" s="15"/>
      <c r="C131" s="11"/>
      <c r="D131" s="7" t="s">
        <v>26</v>
      </c>
      <c r="E131" s="85"/>
      <c r="F131" s="41"/>
      <c r="G131" s="63"/>
      <c r="H131" s="63"/>
      <c r="I131" s="64"/>
      <c r="J131" s="63"/>
      <c r="K131" s="42"/>
      <c r="L131" s="41"/>
    </row>
    <row r="132" spans="1:12" ht="15" x14ac:dyDescent="0.25">
      <c r="A132" s="14"/>
      <c r="B132" s="15"/>
      <c r="C132" s="11"/>
      <c r="D132" s="6" t="s">
        <v>59</v>
      </c>
      <c r="E132" s="83" t="s">
        <v>44</v>
      </c>
      <c r="F132" s="41">
        <v>100</v>
      </c>
      <c r="G132" s="41">
        <v>1</v>
      </c>
      <c r="H132" s="41">
        <v>0</v>
      </c>
      <c r="I132" s="41">
        <v>8</v>
      </c>
      <c r="J132" s="42">
        <v>38</v>
      </c>
      <c r="K132" s="41">
        <v>399</v>
      </c>
      <c r="L132" s="41"/>
    </row>
    <row r="133" spans="1:12" ht="15" x14ac:dyDescent="0.25">
      <c r="A133" s="14"/>
      <c r="B133" s="15"/>
      <c r="C133" s="11"/>
      <c r="D133" s="6"/>
      <c r="E133" s="73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570</v>
      </c>
      <c r="G135" s="19">
        <f t="shared" ref="G135:J135" si="51">SUM(G127:G134)</f>
        <v>30</v>
      </c>
      <c r="H135" s="19">
        <f t="shared" si="51"/>
        <v>32</v>
      </c>
      <c r="I135" s="19">
        <f t="shared" si="51"/>
        <v>193</v>
      </c>
      <c r="J135" s="19">
        <f t="shared" si="51"/>
        <v>427</v>
      </c>
      <c r="K135" s="25"/>
      <c r="L135" s="19">
        <v>78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7" t="s">
        <v>27</v>
      </c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14"/>
      <c r="B138" s="15"/>
      <c r="C138" s="11"/>
      <c r="D138" s="7" t="s">
        <v>28</v>
      </c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14"/>
      <c r="B139" s="15"/>
      <c r="C139" s="11"/>
      <c r="D139" s="7" t="s">
        <v>29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 x14ac:dyDescent="0.25">
      <c r="A140" s="14"/>
      <c r="B140" s="15"/>
      <c r="C140" s="11"/>
      <c r="D140" s="7" t="s">
        <v>30</v>
      </c>
      <c r="E140" s="40"/>
      <c r="F140" s="41"/>
      <c r="G140" s="41"/>
      <c r="H140" s="41"/>
      <c r="I140" s="41"/>
      <c r="J140" s="41"/>
      <c r="K140" s="42"/>
    </row>
    <row r="141" spans="1:12" ht="15" x14ac:dyDescent="0.25">
      <c r="A141" s="14"/>
      <c r="B141" s="15"/>
      <c r="C141" s="11"/>
      <c r="D141" s="7" t="s">
        <v>31</v>
      </c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14"/>
      <c r="B142" s="15"/>
      <c r="C142" s="11"/>
      <c r="D142" s="7" t="s">
        <v>32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14"/>
      <c r="B143" s="15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14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2">SUM(G136:G144)</f>
        <v>0</v>
      </c>
      <c r="H145" s="19">
        <f t="shared" si="52"/>
        <v>0</v>
      </c>
      <c r="I145" s="19">
        <f t="shared" si="52"/>
        <v>0</v>
      </c>
      <c r="J145" s="19">
        <f t="shared" si="52"/>
        <v>0</v>
      </c>
      <c r="K145" s="25"/>
      <c r="L145" s="19">
        <f t="shared" ref="L145" si="53">SUM(L136:L144)</f>
        <v>0</v>
      </c>
    </row>
    <row r="146" spans="1:12" ht="15.75" thickBot="1" x14ac:dyDescent="0.25">
      <c r="A146" s="33">
        <f>A127</f>
        <v>2</v>
      </c>
      <c r="B146" s="33">
        <f>B127</f>
        <v>2</v>
      </c>
      <c r="C146" s="76" t="s">
        <v>4</v>
      </c>
      <c r="D146" s="77"/>
      <c r="E146" s="31"/>
      <c r="F146" s="32">
        <f>F135+F145</f>
        <v>570</v>
      </c>
      <c r="G146" s="32">
        <f t="shared" ref="G146" si="54">G135+G145</f>
        <v>30</v>
      </c>
      <c r="H146" s="32">
        <f t="shared" ref="H146" si="55">H135+H145</f>
        <v>32</v>
      </c>
      <c r="I146" s="32">
        <f t="shared" ref="I146" si="56">I135+I145</f>
        <v>193</v>
      </c>
      <c r="J146" s="32">
        <f t="shared" ref="J146:L146" si="57">J135+J145</f>
        <v>427</v>
      </c>
      <c r="K146" s="32"/>
      <c r="L146" s="32">
        <f t="shared" si="57"/>
        <v>78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82" t="s">
        <v>74</v>
      </c>
      <c r="F147" s="60">
        <v>180</v>
      </c>
      <c r="G147" s="60">
        <v>4</v>
      </c>
      <c r="H147" s="60">
        <v>18</v>
      </c>
      <c r="I147" s="69">
        <v>18</v>
      </c>
      <c r="J147" s="39">
        <v>132</v>
      </c>
      <c r="K147" s="59" t="s">
        <v>75</v>
      </c>
      <c r="L147" s="39"/>
    </row>
    <row r="148" spans="1:12" ht="15" x14ac:dyDescent="0.25">
      <c r="A148" s="23"/>
      <c r="B148" s="15"/>
      <c r="C148" s="11"/>
      <c r="D148" s="6"/>
      <c r="E148" s="83" t="s">
        <v>53</v>
      </c>
      <c r="F148" s="41">
        <v>10</v>
      </c>
      <c r="G148" s="41">
        <v>3</v>
      </c>
      <c r="H148" s="41">
        <v>9</v>
      </c>
      <c r="I148" s="41">
        <v>20</v>
      </c>
      <c r="J148" s="41">
        <v>169</v>
      </c>
      <c r="K148" s="42">
        <v>12</v>
      </c>
      <c r="L148" s="41"/>
    </row>
    <row r="149" spans="1:12" ht="15" x14ac:dyDescent="0.25">
      <c r="A149" s="23"/>
      <c r="B149" s="15"/>
      <c r="C149" s="11"/>
      <c r="D149" s="7" t="s">
        <v>22</v>
      </c>
      <c r="E149" s="84" t="s">
        <v>76</v>
      </c>
      <c r="F149" s="41">
        <v>200</v>
      </c>
      <c r="G149" s="63">
        <v>2</v>
      </c>
      <c r="H149" s="63">
        <v>2</v>
      </c>
      <c r="I149" s="64">
        <v>10</v>
      </c>
      <c r="J149" s="41">
        <v>60</v>
      </c>
      <c r="K149" s="65">
        <v>275</v>
      </c>
      <c r="L149" s="41"/>
    </row>
    <row r="150" spans="1:12" ht="15.75" customHeight="1" x14ac:dyDescent="0.25">
      <c r="A150" s="23"/>
      <c r="B150" s="15"/>
      <c r="C150" s="11"/>
      <c r="D150" s="7" t="s">
        <v>23</v>
      </c>
      <c r="E150" s="84" t="s">
        <v>50</v>
      </c>
      <c r="F150" s="41">
        <v>40</v>
      </c>
      <c r="G150" s="63">
        <v>2</v>
      </c>
      <c r="H150" s="63">
        <v>0</v>
      </c>
      <c r="I150" s="64">
        <v>15</v>
      </c>
      <c r="J150" s="41">
        <v>71</v>
      </c>
      <c r="K150" s="63" t="s">
        <v>51</v>
      </c>
      <c r="L150" s="41"/>
    </row>
    <row r="151" spans="1:12" ht="15" x14ac:dyDescent="0.25">
      <c r="A151" s="23"/>
      <c r="B151" s="15"/>
      <c r="C151" s="11"/>
      <c r="D151" s="7" t="s">
        <v>26</v>
      </c>
      <c r="E151" s="85"/>
      <c r="F151" s="41"/>
      <c r="G151" s="63"/>
      <c r="H151" s="63"/>
      <c r="I151" s="64"/>
      <c r="J151" s="41"/>
      <c r="K151" s="42"/>
      <c r="L151" s="41"/>
    </row>
    <row r="152" spans="1:12" ht="15.75" thickBot="1" x14ac:dyDescent="0.3">
      <c r="A152" s="23"/>
      <c r="B152" s="15"/>
      <c r="C152" s="11"/>
      <c r="D152" s="6" t="s">
        <v>26</v>
      </c>
      <c r="E152" s="40"/>
      <c r="F152" s="41"/>
      <c r="G152" s="66"/>
      <c r="H152" s="66"/>
      <c r="I152" s="67"/>
      <c r="J152" s="41"/>
      <c r="K152" s="42"/>
      <c r="L152" s="41"/>
    </row>
    <row r="153" spans="1:12" ht="15" x14ac:dyDescent="0.25">
      <c r="A153" s="23"/>
      <c r="B153" s="15"/>
      <c r="C153" s="11"/>
      <c r="D153" s="6" t="s">
        <v>59</v>
      </c>
      <c r="E153" s="40" t="s">
        <v>43</v>
      </c>
      <c r="F153" s="41">
        <v>100</v>
      </c>
      <c r="G153" s="41">
        <v>2</v>
      </c>
      <c r="H153" s="41">
        <v>0</v>
      </c>
      <c r="I153" s="41">
        <v>21</v>
      </c>
      <c r="J153" s="41">
        <v>96</v>
      </c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530</v>
      </c>
      <c r="G155" s="19">
        <f t="shared" ref="G155:J155" si="58">SUM(G147:G154)</f>
        <v>13</v>
      </c>
      <c r="H155" s="19">
        <f t="shared" si="58"/>
        <v>29</v>
      </c>
      <c r="I155" s="19">
        <f t="shared" si="58"/>
        <v>84</v>
      </c>
      <c r="J155" s="19">
        <f t="shared" si="58"/>
        <v>528</v>
      </c>
      <c r="K155" s="25"/>
      <c r="L155" s="19">
        <v>78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3"/>
      <c r="B157" s="15"/>
      <c r="C157" s="11"/>
      <c r="D157" s="7" t="s">
        <v>27</v>
      </c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23"/>
      <c r="B158" s="15"/>
      <c r="C158" s="11"/>
      <c r="D158" s="7" t="s">
        <v>28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3"/>
      <c r="B159" s="15"/>
      <c r="C159" s="11"/>
      <c r="D159" s="7" t="s">
        <v>29</v>
      </c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30</v>
      </c>
      <c r="E160" s="40"/>
      <c r="F160" s="41"/>
      <c r="G160" s="41"/>
      <c r="H160" s="41"/>
      <c r="I160" s="41"/>
      <c r="J160" s="41"/>
      <c r="K160" s="42"/>
      <c r="L160" s="41"/>
    </row>
    <row r="161" spans="1:12" ht="15" x14ac:dyDescent="0.25">
      <c r="A161" s="23"/>
      <c r="B161" s="15"/>
      <c r="C161" s="11"/>
      <c r="D161" s="7" t="s">
        <v>31</v>
      </c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3"/>
      <c r="B162" s="15"/>
      <c r="C162" s="11"/>
      <c r="D162" s="7" t="s">
        <v>32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59">SUM(G156:G164)</f>
        <v>0</v>
      </c>
      <c r="H165" s="19">
        <f t="shared" si="59"/>
        <v>0</v>
      </c>
      <c r="I165" s="19">
        <f t="shared" si="59"/>
        <v>0</v>
      </c>
      <c r="J165" s="19">
        <f t="shared" si="59"/>
        <v>0</v>
      </c>
      <c r="K165" s="25"/>
      <c r="L165" s="19">
        <f t="shared" ref="L165" si="60">SUM(L156:L164)</f>
        <v>0</v>
      </c>
    </row>
    <row r="166" spans="1:12" ht="15.75" thickBot="1" x14ac:dyDescent="0.25">
      <c r="A166" s="29">
        <f>A147</f>
        <v>2</v>
      </c>
      <c r="B166" s="30">
        <f>B147</f>
        <v>3</v>
      </c>
      <c r="C166" s="76" t="s">
        <v>4</v>
      </c>
      <c r="D166" s="77"/>
      <c r="E166" s="31"/>
      <c r="F166" s="32">
        <f>F155+F165</f>
        <v>530</v>
      </c>
      <c r="G166" s="32">
        <f t="shared" ref="G166" si="61">G155+G165</f>
        <v>13</v>
      </c>
      <c r="H166" s="32">
        <f t="shared" ref="H166" si="62">H155+H165</f>
        <v>29</v>
      </c>
      <c r="I166" s="32">
        <f t="shared" ref="I166" si="63">I155+I165</f>
        <v>84</v>
      </c>
      <c r="J166" s="32">
        <f t="shared" ref="J166:L166" si="64">J155+J165</f>
        <v>528</v>
      </c>
      <c r="K166" s="32"/>
      <c r="L166" s="32">
        <f t="shared" si="64"/>
        <v>78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82" t="s">
        <v>77</v>
      </c>
      <c r="F167" s="60">
        <v>200</v>
      </c>
      <c r="G167" s="60">
        <v>3</v>
      </c>
      <c r="H167" s="60">
        <v>0</v>
      </c>
      <c r="I167" s="69">
        <v>10</v>
      </c>
      <c r="J167" s="39">
        <v>248</v>
      </c>
      <c r="K167" s="59">
        <v>45</v>
      </c>
      <c r="L167" s="39"/>
    </row>
    <row r="168" spans="1:12" ht="15" x14ac:dyDescent="0.25">
      <c r="A168" s="23"/>
      <c r="B168" s="15"/>
      <c r="C168" s="11"/>
      <c r="D168" s="6"/>
      <c r="E168" s="83" t="s">
        <v>52</v>
      </c>
      <c r="F168" s="41">
        <v>30</v>
      </c>
      <c r="G168" s="41">
        <v>23</v>
      </c>
      <c r="H168" s="41">
        <v>30</v>
      </c>
      <c r="I168" s="41">
        <v>0</v>
      </c>
      <c r="J168" s="41">
        <v>114</v>
      </c>
      <c r="K168" s="42" t="s">
        <v>56</v>
      </c>
      <c r="L168" s="41"/>
    </row>
    <row r="169" spans="1:12" ht="15" x14ac:dyDescent="0.25">
      <c r="A169" s="23"/>
      <c r="B169" s="15"/>
      <c r="C169" s="11"/>
      <c r="D169" s="7" t="s">
        <v>40</v>
      </c>
      <c r="E169" s="84" t="s">
        <v>78</v>
      </c>
      <c r="F169" s="41">
        <v>200</v>
      </c>
      <c r="G169" s="63">
        <v>0</v>
      </c>
      <c r="H169" s="63">
        <v>0</v>
      </c>
      <c r="I169" s="64">
        <v>5</v>
      </c>
      <c r="J169" s="41">
        <v>25</v>
      </c>
      <c r="K169" s="65" t="s">
        <v>79</v>
      </c>
      <c r="L169" s="41"/>
    </row>
    <row r="170" spans="1:12" ht="15" x14ac:dyDescent="0.25">
      <c r="A170" s="23"/>
      <c r="B170" s="15"/>
      <c r="C170" s="11"/>
      <c r="D170" s="7" t="s">
        <v>23</v>
      </c>
      <c r="E170" s="84" t="s">
        <v>50</v>
      </c>
      <c r="F170" s="41">
        <v>40</v>
      </c>
      <c r="G170" s="63">
        <v>2</v>
      </c>
      <c r="H170" s="63">
        <v>0</v>
      </c>
      <c r="I170" s="64">
        <v>15</v>
      </c>
      <c r="J170" s="41">
        <v>71</v>
      </c>
      <c r="K170" s="63" t="s">
        <v>51</v>
      </c>
      <c r="L170" s="41"/>
    </row>
    <row r="171" spans="1:12" ht="15" x14ac:dyDescent="0.25">
      <c r="A171" s="23"/>
      <c r="B171" s="15"/>
      <c r="C171" s="11"/>
      <c r="D171" s="7" t="s">
        <v>24</v>
      </c>
      <c r="E171" s="85" t="s">
        <v>42</v>
      </c>
      <c r="F171" s="41">
        <v>100</v>
      </c>
      <c r="G171" s="63">
        <v>0</v>
      </c>
      <c r="H171" s="63">
        <v>0</v>
      </c>
      <c r="I171" s="64">
        <v>10</v>
      </c>
      <c r="J171" s="41">
        <v>47</v>
      </c>
      <c r="K171" s="42"/>
      <c r="L171" s="41"/>
    </row>
    <row r="172" spans="1:12" ht="15.75" thickBot="1" x14ac:dyDescent="0.3">
      <c r="A172" s="23"/>
      <c r="B172" s="15"/>
      <c r="C172" s="11"/>
      <c r="D172" s="6" t="s">
        <v>26</v>
      </c>
      <c r="E172" s="86"/>
      <c r="F172" s="41"/>
      <c r="G172" s="66"/>
      <c r="H172" s="66"/>
      <c r="I172" s="67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570</v>
      </c>
      <c r="G175" s="19">
        <f t="shared" ref="G175:J175" si="65">SUM(G167:G174)</f>
        <v>28</v>
      </c>
      <c r="H175" s="19">
        <f t="shared" si="65"/>
        <v>30</v>
      </c>
      <c r="I175" s="19">
        <f t="shared" si="65"/>
        <v>40</v>
      </c>
      <c r="J175" s="19">
        <f t="shared" si="65"/>
        <v>505</v>
      </c>
      <c r="K175" s="25"/>
      <c r="L175" s="19">
        <f t="shared" ref="L175" si="66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3"/>
      <c r="B177" s="15"/>
      <c r="C177" s="11"/>
      <c r="D177" s="7" t="s">
        <v>27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3"/>
      <c r="B178" s="15"/>
      <c r="C178" s="11"/>
      <c r="D178" s="7" t="s">
        <v>28</v>
      </c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29</v>
      </c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3"/>
      <c r="B180" s="15"/>
      <c r="C180" s="11"/>
      <c r="D180" s="7" t="s">
        <v>30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3"/>
      <c r="B181" s="15"/>
      <c r="C181" s="11"/>
      <c r="D181" s="7" t="s">
        <v>31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7" t="s">
        <v>32</v>
      </c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67">SUM(G176:G184)</f>
        <v>0</v>
      </c>
      <c r="H185" s="19">
        <f t="shared" si="67"/>
        <v>0</v>
      </c>
      <c r="I185" s="19">
        <f t="shared" si="67"/>
        <v>0</v>
      </c>
      <c r="J185" s="19">
        <f t="shared" si="67"/>
        <v>0</v>
      </c>
      <c r="K185" s="25"/>
      <c r="L185" s="19">
        <f t="shared" ref="L185" si="68">SUM(L176:L184)</f>
        <v>0</v>
      </c>
    </row>
    <row r="186" spans="1:12" ht="15.75" thickBot="1" x14ac:dyDescent="0.25">
      <c r="A186" s="29">
        <f>A167</f>
        <v>2</v>
      </c>
      <c r="B186" s="30">
        <f>B167</f>
        <v>4</v>
      </c>
      <c r="C186" s="76" t="s">
        <v>4</v>
      </c>
      <c r="D186" s="77"/>
      <c r="E186" s="31"/>
      <c r="F186" s="32">
        <f>F175+F185</f>
        <v>570</v>
      </c>
      <c r="G186" s="32">
        <f t="shared" ref="G186" si="69">G175+G185</f>
        <v>28</v>
      </c>
      <c r="H186" s="32">
        <f t="shared" ref="H186" si="70">H175+H185</f>
        <v>30</v>
      </c>
      <c r="I186" s="32">
        <f t="shared" ref="I186" si="71">I175+I185</f>
        <v>40</v>
      </c>
      <c r="J186" s="32">
        <f t="shared" ref="J186:L186" si="72">J175+J185</f>
        <v>505</v>
      </c>
      <c r="K186" s="32"/>
      <c r="L186" s="32">
        <f t="shared" si="72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58" t="s">
        <v>80</v>
      </c>
      <c r="F187" s="39">
        <v>100</v>
      </c>
      <c r="G187" s="60">
        <v>21</v>
      </c>
      <c r="H187" s="60">
        <v>19</v>
      </c>
      <c r="I187" s="69">
        <v>25</v>
      </c>
      <c r="J187" s="39">
        <v>231</v>
      </c>
      <c r="K187" s="59">
        <v>307</v>
      </c>
      <c r="L187" s="61"/>
    </row>
    <row r="188" spans="1:12" ht="15" x14ac:dyDescent="0.25">
      <c r="A188" s="23"/>
      <c r="B188" s="15"/>
      <c r="C188" s="11"/>
      <c r="D188" s="6"/>
      <c r="E188" s="40" t="s">
        <v>81</v>
      </c>
      <c r="F188" s="41">
        <v>150</v>
      </c>
      <c r="G188" s="41">
        <v>4</v>
      </c>
      <c r="H188" s="41">
        <v>5</v>
      </c>
      <c r="I188" s="41">
        <v>37</v>
      </c>
      <c r="J188" s="41">
        <v>210</v>
      </c>
      <c r="K188" s="42">
        <v>304</v>
      </c>
      <c r="L188" s="41"/>
    </row>
    <row r="189" spans="1:12" ht="15" x14ac:dyDescent="0.25">
      <c r="A189" s="23"/>
      <c r="B189" s="15"/>
      <c r="C189" s="11"/>
      <c r="D189" s="7" t="s">
        <v>22</v>
      </c>
      <c r="E189" s="62" t="s">
        <v>82</v>
      </c>
      <c r="F189" s="41">
        <v>200</v>
      </c>
      <c r="G189" s="63">
        <v>1</v>
      </c>
      <c r="H189" s="63">
        <v>0</v>
      </c>
      <c r="I189" s="64">
        <v>27</v>
      </c>
      <c r="J189" s="41">
        <v>123</v>
      </c>
      <c r="K189" s="42">
        <v>705</v>
      </c>
      <c r="L189" s="41"/>
    </row>
    <row r="190" spans="1:12" ht="15" x14ac:dyDescent="0.25">
      <c r="A190" s="23"/>
      <c r="B190" s="15"/>
      <c r="C190" s="11"/>
      <c r="D190" s="7" t="s">
        <v>23</v>
      </c>
      <c r="E190" s="62" t="s">
        <v>50</v>
      </c>
      <c r="F190" s="41">
        <v>40</v>
      </c>
      <c r="G190" s="63">
        <v>2</v>
      </c>
      <c r="H190" s="63">
        <v>0</v>
      </c>
      <c r="I190" s="64">
        <v>15</v>
      </c>
      <c r="J190" s="41">
        <v>71</v>
      </c>
      <c r="K190" s="63" t="s">
        <v>51</v>
      </c>
      <c r="L190" s="41"/>
    </row>
    <row r="191" spans="1:12" ht="15" x14ac:dyDescent="0.25">
      <c r="A191" s="23"/>
      <c r="B191" s="15"/>
      <c r="C191" s="11"/>
      <c r="D191" s="7" t="s">
        <v>26</v>
      </c>
      <c r="E191" s="65" t="s">
        <v>83</v>
      </c>
      <c r="F191" s="63">
        <v>60</v>
      </c>
      <c r="G191" s="63">
        <v>1</v>
      </c>
      <c r="H191" s="63">
        <v>5</v>
      </c>
      <c r="I191" s="64">
        <v>8</v>
      </c>
      <c r="J191" s="41">
        <v>83</v>
      </c>
      <c r="K191" s="65" t="s">
        <v>71</v>
      </c>
      <c r="L191" s="41"/>
    </row>
    <row r="192" spans="1:12" ht="15.75" thickBot="1" x14ac:dyDescent="0.3">
      <c r="A192" s="23"/>
      <c r="B192" s="15"/>
      <c r="C192" s="11"/>
      <c r="D192" s="6"/>
      <c r="E192" s="40"/>
      <c r="F192" s="41"/>
      <c r="G192" s="66"/>
      <c r="H192" s="66"/>
      <c r="I192" s="67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550</v>
      </c>
      <c r="G195" s="19">
        <f t="shared" ref="G195:J195" si="73">SUM(G187:G194)</f>
        <v>29</v>
      </c>
      <c r="H195" s="19">
        <f t="shared" si="73"/>
        <v>29</v>
      </c>
      <c r="I195" s="19">
        <f t="shared" si="73"/>
        <v>112</v>
      </c>
      <c r="J195" s="19">
        <f t="shared" si="73"/>
        <v>718</v>
      </c>
      <c r="K195" s="25"/>
      <c r="L195" s="19">
        <v>78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0"/>
      <c r="F196" s="41"/>
      <c r="G196" s="41"/>
      <c r="H196" s="41"/>
      <c r="I196" s="41"/>
      <c r="J196" s="41"/>
      <c r="K196" s="42"/>
      <c r="L196" s="41"/>
    </row>
    <row r="197" spans="1:12" ht="15" x14ac:dyDescent="0.25">
      <c r="A197" s="23"/>
      <c r="B197" s="15"/>
      <c r="C197" s="11"/>
      <c r="D197" s="7" t="s">
        <v>27</v>
      </c>
      <c r="E197" s="40"/>
      <c r="F197" s="41"/>
      <c r="G197" s="41"/>
      <c r="H197" s="41"/>
      <c r="I197" s="41"/>
      <c r="J197" s="41"/>
      <c r="K197" s="42"/>
      <c r="L197" s="41"/>
    </row>
    <row r="198" spans="1:12" ht="15" x14ac:dyDescent="0.25">
      <c r="A198" s="23"/>
      <c r="B198" s="15"/>
      <c r="C198" s="11"/>
      <c r="D198" s="7" t="s">
        <v>28</v>
      </c>
      <c r="E198" s="40"/>
      <c r="F198" s="41"/>
      <c r="G198" s="41"/>
      <c r="H198" s="41"/>
      <c r="I198" s="41"/>
      <c r="J198" s="41"/>
      <c r="K198" s="42"/>
      <c r="L198" s="41"/>
    </row>
    <row r="199" spans="1:12" ht="15" x14ac:dyDescent="0.25">
      <c r="A199" s="23"/>
      <c r="B199" s="15"/>
      <c r="C199" s="11"/>
      <c r="D199" s="7" t="s">
        <v>29</v>
      </c>
      <c r="E199" s="40"/>
      <c r="F199" s="41"/>
      <c r="G199" s="41"/>
      <c r="H199" s="41"/>
      <c r="I199" s="41"/>
      <c r="J199" s="41"/>
      <c r="K199" s="42"/>
      <c r="L199" s="41"/>
    </row>
    <row r="200" spans="1:12" ht="15" x14ac:dyDescent="0.25">
      <c r="A200" s="23"/>
      <c r="B200" s="15"/>
      <c r="C200" s="11"/>
      <c r="D200" s="7" t="s">
        <v>30</v>
      </c>
      <c r="E200" s="40"/>
      <c r="F200" s="41"/>
      <c r="G200" s="41"/>
      <c r="H200" s="41"/>
      <c r="I200" s="41"/>
      <c r="J200" s="41"/>
      <c r="K200" s="42"/>
      <c r="L200" s="41"/>
    </row>
    <row r="201" spans="1:12" ht="15" x14ac:dyDescent="0.25">
      <c r="A201" s="23"/>
      <c r="B201" s="15"/>
      <c r="C201" s="11"/>
      <c r="D201" s="7" t="s">
        <v>31</v>
      </c>
      <c r="E201" s="40"/>
      <c r="F201" s="41"/>
      <c r="G201" s="41"/>
      <c r="H201" s="41"/>
      <c r="I201" s="41"/>
      <c r="J201" s="41"/>
      <c r="K201" s="42"/>
      <c r="L201" s="41"/>
    </row>
    <row r="202" spans="1:12" ht="15" x14ac:dyDescent="0.25">
      <c r="A202" s="23"/>
      <c r="B202" s="15"/>
      <c r="C202" s="11"/>
      <c r="D202" s="7" t="s">
        <v>32</v>
      </c>
      <c r="E202" s="40"/>
      <c r="F202" s="41"/>
      <c r="G202" s="41"/>
      <c r="H202" s="41"/>
      <c r="I202" s="41"/>
      <c r="J202" s="41"/>
      <c r="K202" s="42"/>
      <c r="L202" s="41"/>
    </row>
    <row r="203" spans="1:12" ht="15" x14ac:dyDescent="0.25">
      <c r="A203" s="23"/>
      <c r="B203" s="15"/>
      <c r="C203" s="11"/>
      <c r="D203" s="6"/>
      <c r="E203" s="40"/>
      <c r="F203" s="41"/>
      <c r="G203" s="41"/>
      <c r="H203" s="41"/>
      <c r="I203" s="41"/>
      <c r="J203" s="41"/>
      <c r="K203" s="42"/>
      <c r="L203" s="41"/>
    </row>
    <row r="204" spans="1:12" ht="15" x14ac:dyDescent="0.25">
      <c r="A204" s="23"/>
      <c r="B204" s="15"/>
      <c r="C204" s="11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74">SUM(G196:G204)</f>
        <v>0</v>
      </c>
      <c r="H205" s="19">
        <f t="shared" si="74"/>
        <v>0</v>
      </c>
      <c r="I205" s="19">
        <f t="shared" si="74"/>
        <v>0</v>
      </c>
      <c r="J205" s="19">
        <f t="shared" si="74"/>
        <v>0</v>
      </c>
      <c r="K205" s="25"/>
      <c r="L205" s="19">
        <f t="shared" ref="L205" si="75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76" t="s">
        <v>4</v>
      </c>
      <c r="D206" s="77"/>
      <c r="E206" s="31"/>
      <c r="F206" s="32">
        <f>F195+F205</f>
        <v>550</v>
      </c>
      <c r="G206" s="32">
        <f t="shared" ref="G206" si="76">G195+G205</f>
        <v>29</v>
      </c>
      <c r="H206" s="32">
        <f t="shared" ref="H206" si="77">H195+H205</f>
        <v>29</v>
      </c>
      <c r="I206" s="32">
        <f t="shared" ref="I206" si="78">I195+I205</f>
        <v>112</v>
      </c>
      <c r="J206" s="32">
        <f t="shared" ref="J206:L206" si="79">J195+J205</f>
        <v>718</v>
      </c>
      <c r="K206" s="32"/>
      <c r="L206" s="32">
        <f t="shared" si="79"/>
        <v>78</v>
      </c>
    </row>
    <row r="207" spans="1:12" ht="13.5" thickBot="1" x14ac:dyDescent="0.25">
      <c r="A207" s="27"/>
      <c r="B207" s="28"/>
      <c r="C207" s="81" t="s">
        <v>5</v>
      </c>
      <c r="D207" s="81"/>
      <c r="E207" s="81"/>
      <c r="F207" s="34">
        <f>SUMIF($C:$C,"Итого за день:",F:F)/COUNTIFS($C:$C,"Итого за день:",F:F,"&gt;0")</f>
        <v>574</v>
      </c>
      <c r="G207" s="34">
        <f>SUMIF($C:$C,"Итого за день:",G:G)/COUNTIFS($C:$C,"Итого за день:",G:G,"&gt;0")</f>
        <v>26.3</v>
      </c>
      <c r="H207" s="34">
        <f>SUMIF($C:$C,"Итого за день:",H:H)/COUNTIFS($C:$C,"Итого за день:",H:H,"&gt;0")</f>
        <v>29.9</v>
      </c>
      <c r="I207" s="34">
        <f>SUMIF($C:$C,"Итого за день:",I:I)/COUNTIFS($C:$C,"Итого за день:",I:I,"&gt;0")</f>
        <v>92.1</v>
      </c>
      <c r="J207" s="34">
        <f>SUMIF($C:$C,"Итого за день:",J:J)/COUNTIFS($C:$C,"Итого за день:",J:J,"&gt;0")</f>
        <v>558.1</v>
      </c>
      <c r="K207" s="34"/>
      <c r="L207" s="34">
        <f>SUMIF($C:$C,"Итого за день:",L:L)/COUNTIFS($C:$C,"Итого за день:",L:L,"&gt;0")</f>
        <v>78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2025-01-22T05:33:08Z</cp:lastPrinted>
  <dcterms:created xsi:type="dcterms:W3CDTF">2022-05-16T14:23:56Z</dcterms:created>
  <dcterms:modified xsi:type="dcterms:W3CDTF">2025-01-23T05:58:57Z</dcterms:modified>
</cp:coreProperties>
</file>